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activeTab="4"/>
  </bookViews>
  <sheets>
    <sheet name="1º Trimestre 2021" sheetId="1" r:id="rId1"/>
    <sheet name="2º Trimestre 2021" sheetId="2" r:id="rId2"/>
    <sheet name="3º Trimestre 2021" sheetId="3" r:id="rId3"/>
    <sheet name="4º Trimestre 2021" sheetId="4" r:id="rId4"/>
    <sheet name="Resume 2021" sheetId="5" r:id="rId5"/>
  </sheets>
  <definedNames/>
  <calcPr fullCalcOnLoad="1"/>
</workbook>
</file>

<file path=xl/sharedStrings.xml><?xml version="1.0" encoding="utf-8"?>
<sst xmlns="http://schemas.openxmlformats.org/spreadsheetml/2006/main" count="102" uniqueCount="24">
  <si>
    <t>ESPECIE</t>
  </si>
  <si>
    <t>Penso complementario (Tn)</t>
  </si>
  <si>
    <t>Penso completo non medicamentoso (Tn)</t>
  </si>
  <si>
    <t>Penso completo medicamentoso (Tn)</t>
  </si>
  <si>
    <t>TOTAL (Tn)</t>
  </si>
  <si>
    <t>Avicultura</t>
  </si>
  <si>
    <t>Porcino</t>
  </si>
  <si>
    <t>Bovino</t>
  </si>
  <si>
    <t>Ovino/cabrún</t>
  </si>
  <si>
    <t>Cunicultura</t>
  </si>
  <si>
    <t>Equino</t>
  </si>
  <si>
    <t>Animais de compañía, Acuicultura e Outras especies</t>
  </si>
  <si>
    <t>*</t>
  </si>
  <si>
    <t>* Non se facilitan datos para salvagardar o segredo estatístico</t>
  </si>
  <si>
    <t>Venda directa de materias</t>
  </si>
  <si>
    <t>TOTAL PRODUCIÓN TRIMESTRE</t>
  </si>
  <si>
    <t>Enquisa de produtos elaborados - 1º Trimestre 2021</t>
  </si>
  <si>
    <t>Enquisa de produtos elaborados - 2º Trimestre 2021</t>
  </si>
  <si>
    <t>Nota: O número total de fábricas colaboradoras no 2021 foi de 48</t>
  </si>
  <si>
    <t>Enquisa de produtos elaborados - 3º Trimestre 2021</t>
  </si>
  <si>
    <r>
      <t xml:space="preserve">Nota: O número total de fábricas colaboradoras no 2021 foi de </t>
    </r>
    <r>
      <rPr>
        <b/>
        <sz val="8"/>
        <color indexed="8"/>
        <rFont val="Arial"/>
        <family val="2"/>
      </rPr>
      <t>48</t>
    </r>
    <r>
      <rPr>
        <sz val="8"/>
        <color indexed="8"/>
        <rFont val="Arial"/>
        <family val="2"/>
      </rPr>
      <t>.</t>
    </r>
  </si>
  <si>
    <t>Enquisa de produtos elaborados - 4º Trimestre 2021</t>
  </si>
  <si>
    <r>
      <t xml:space="preserve">Nota: O número total de fábricas colaboradoras no 2021 foi de </t>
    </r>
    <r>
      <rPr>
        <b/>
        <sz val="8"/>
        <color indexed="8"/>
        <rFont val="Arial"/>
        <family val="2"/>
      </rPr>
      <t>48</t>
    </r>
  </si>
  <si>
    <t>Enquisa de produtos elaborados - Resume 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</si>
</sst>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8B3"/>
        <bgColor indexed="64"/>
      </patternFill>
    </fill>
    <fill>
      <patternFill patternType="solid">
        <fgColor rgb="FFC8F5B9"/>
        <bgColor indexed="64"/>
      </patternFill>
    </fill>
    <fill>
      <patternFill patternType="solid">
        <fgColor rgb="FF78E64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4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 horizontal="right"/>
    </xf>
    <xf numFmtId="4" fontId="47" fillId="33" borderId="10" xfId="0" applyNumberFormat="1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9"/>
  <sheetViews>
    <sheetView zoomScale="130" zoomScaleNormal="130" zoomScalePageLayoutView="0" workbookViewId="0" topLeftCell="A1">
      <selection activeCell="B18" sqref="B18"/>
      <selection activeCell="A1" sqref="A1"/>
    </sheetView>
  </sheetViews>
  <sheetFormatPr defaultColWidth="11.57421875" defaultRowHeight="15"/>
  <cols>
    <col min="1" max="1" width="25.421875" style="0" customWidth="1"/>
    <col min="2" max="2" width="19.421875" style="0" customWidth="1"/>
    <col min="3" max="3" width="20.28125" style="0" customWidth="1"/>
    <col min="4" max="4" width="20.8515625" style="0" customWidth="1"/>
    <col min="5" max="5" width="25.28125" style="0" customWidth="1"/>
    <col min="6" max="6" width="17.140625" style="0" customWidth="1"/>
    <col min="7" max="7" width="2.57421875" style="0" customWidth="1"/>
    <col min="8" max="8" width="11.7109375" style="0" bestFit="1" customWidth="1"/>
  </cols>
  <sheetData>
    <row r="3" ht="15" customHeight="1">
      <c r="A3" s="2"/>
    </row>
    <row r="4" spans="1:6" ht="15.75">
      <c r="A4" s="3" t="s">
        <v>16</v>
      </c>
      <c r="B4" s="1"/>
      <c r="C4" s="1"/>
      <c r="D4" s="1"/>
      <c r="E4" s="1"/>
      <c r="F4" s="1"/>
    </row>
    <row r="5" spans="1:6" ht="6" customHeight="1">
      <c r="A5" s="1"/>
      <c r="B5" s="1"/>
      <c r="C5" s="1"/>
      <c r="D5" s="1"/>
      <c r="E5" s="1"/>
      <c r="F5" s="1"/>
    </row>
    <row r="6" spans="1:6" ht="15" customHeight="1">
      <c r="A6" s="11" t="s">
        <v>0</v>
      </c>
      <c r="B6" s="11"/>
      <c r="C6" s="11" t="s">
        <v>1</v>
      </c>
      <c r="D6" s="11" t="s">
        <v>2</v>
      </c>
      <c r="E6" s="11" t="s">
        <v>3</v>
      </c>
      <c r="F6" s="11" t="s">
        <v>4</v>
      </c>
    </row>
    <row r="7" spans="1:6" ht="15">
      <c r="A7" s="11"/>
      <c r="B7" s="11"/>
      <c r="C7" s="11"/>
      <c r="D7" s="11"/>
      <c r="E7" s="11"/>
      <c r="F7" s="11"/>
    </row>
    <row r="8" spans="1:6" ht="15">
      <c r="A8" s="9" t="s">
        <v>5</v>
      </c>
      <c r="B8" s="9"/>
      <c r="C8" s="4">
        <v>1414.1999999999996</v>
      </c>
      <c r="D8" s="4">
        <v>184831.42260000002</v>
      </c>
      <c r="E8" s="4">
        <v>384.34</v>
      </c>
      <c r="F8" s="5">
        <v>186629.96260000003</v>
      </c>
    </row>
    <row r="9" spans="1:6" ht="15">
      <c r="A9" s="9" t="s">
        <v>6</v>
      </c>
      <c r="B9" s="9"/>
      <c r="C9" s="4">
        <v>461.2200000000001</v>
      </c>
      <c r="D9" s="4">
        <v>170698.401</v>
      </c>
      <c r="E9" s="4">
        <v>36055.518000000004</v>
      </c>
      <c r="F9" s="5">
        <v>207215.13900000002</v>
      </c>
    </row>
    <row r="10" spans="1:6" ht="15">
      <c r="A10" s="9" t="s">
        <v>7</v>
      </c>
      <c r="B10" s="9"/>
      <c r="C10" s="4">
        <v>311946.7781</v>
      </c>
      <c r="D10" s="4">
        <v>15012.994000000002</v>
      </c>
      <c r="E10" s="4">
        <v>212.209</v>
      </c>
      <c r="F10" s="5">
        <v>327171.9811</v>
      </c>
    </row>
    <row r="11" spans="1:6" ht="15">
      <c r="A11" s="9" t="s">
        <v>8</v>
      </c>
      <c r="B11" s="9"/>
      <c r="C11" s="4">
        <v>1026.59</v>
      </c>
      <c r="D11" s="4">
        <v>103.3321</v>
      </c>
      <c r="E11" s="4">
        <v>0</v>
      </c>
      <c r="F11" s="5">
        <v>1129.9221</v>
      </c>
    </row>
    <row r="12" spans="1:6" ht="15">
      <c r="A12" s="9" t="s">
        <v>9</v>
      </c>
      <c r="B12" s="9"/>
      <c r="C12" s="4">
        <v>450.7149999999999</v>
      </c>
      <c r="D12" s="4">
        <v>7330.378000000001</v>
      </c>
      <c r="E12" s="4">
        <v>7604.860000000001</v>
      </c>
      <c r="F12" s="5">
        <v>15385.953000000001</v>
      </c>
    </row>
    <row r="13" spans="1:6" ht="15">
      <c r="A13" s="9" t="s">
        <v>10</v>
      </c>
      <c r="B13" s="9"/>
      <c r="C13" s="4">
        <v>2127.516</v>
      </c>
      <c r="D13" s="4">
        <v>726.18</v>
      </c>
      <c r="E13" s="4">
        <v>0</v>
      </c>
      <c r="F13" s="5">
        <v>2853.696</v>
      </c>
    </row>
    <row r="14" spans="1:6" ht="15">
      <c r="A14" s="9" t="s">
        <v>11</v>
      </c>
      <c r="B14" s="9"/>
      <c r="C14" s="6" t="s">
        <v>12</v>
      </c>
      <c r="D14" s="6" t="s">
        <v>12</v>
      </c>
      <c r="E14" s="6" t="s">
        <v>12</v>
      </c>
      <c r="F14" s="7">
        <v>0</v>
      </c>
    </row>
    <row r="15" spans="1:6" ht="15">
      <c r="A15" s="9" t="s">
        <v>14</v>
      </c>
      <c r="B15" s="9"/>
      <c r="C15" s="4">
        <v>18700.6171875</v>
      </c>
      <c r="D15" s="4">
        <v>1338.64794921875</v>
      </c>
      <c r="E15" s="4">
        <v>0</v>
      </c>
      <c r="F15" s="5">
        <v>20039.26513671875</v>
      </c>
    </row>
    <row r="16" spans="1:6" ht="15">
      <c r="A16" s="10" t="s">
        <v>15</v>
      </c>
      <c r="B16" s="10"/>
      <c r="C16" s="8">
        <f>C8+C9+C10+C11+C12+C13+C15</f>
        <v>336127.63628750003</v>
      </c>
      <c r="D16" s="8">
        <f>D8+D9+D10+D11+D12+D13+D15</f>
        <v>380041.3556492188</v>
      </c>
      <c r="E16" s="8">
        <f>E8+E9+E10+E11+E12+E13+E15</f>
        <v>44256.927</v>
      </c>
      <c r="F16" s="8">
        <f>C16+D16+E16</f>
        <v>760425.9189367188</v>
      </c>
    </row>
    <row r="17" ht="6" customHeight="1"/>
    <row r="18" ht="15">
      <c r="A18" s="2" t="s">
        <v>22</v>
      </c>
    </row>
    <row r="19" ht="15">
      <c r="A19" s="2" t="s">
        <v>13</v>
      </c>
    </row>
  </sheetData>
  <sheetProtection/>
  <mergeCells count="14">
    <mergeCell ref="D6:D7"/>
    <mergeCell ref="E6:E7"/>
    <mergeCell ref="A13:B13"/>
    <mergeCell ref="A14:B14"/>
    <mergeCell ref="A15:B15"/>
    <mergeCell ref="A16:B16"/>
    <mergeCell ref="F6:F7"/>
    <mergeCell ref="A8:B8"/>
    <mergeCell ref="A9:B9"/>
    <mergeCell ref="A10:B10"/>
    <mergeCell ref="A11:B11"/>
    <mergeCell ref="A12:B12"/>
    <mergeCell ref="A6:B7"/>
    <mergeCell ref="C6:C7"/>
  </mergeCells>
  <printOptions/>
  <pageMargins left="0.5118110236220472" right="0.2755905511811024" top="1.1023622047244095" bottom="0.31496062992125984" header="0.31496062992125984" footer="0.31496062992125984"/>
  <pageSetup fitToHeight="0" fitToWidth="1" horizontalDpi="600" verticalDpi="600" orientation="landscape" paperSize="9" r:id="rId2"/>
  <headerFooter>
    <oddHeader>&amp;L&amp;G&amp;Restatistica.mediorural@xunta.es</oddHeader>
    <oddFooter>&amp;R&amp;P de &amp;N</oddFooter>
  </headerFooter>
  <rowBreaks count="1" manualBreakCount="1">
    <brk id="3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9"/>
  <sheetViews>
    <sheetView zoomScale="130" zoomScaleNormal="130" zoomScalePageLayoutView="0" workbookViewId="0" topLeftCell="A1">
      <selection activeCell="C8" sqref="C8:F15"/>
      <selection activeCell="A1" sqref="A1"/>
    </sheetView>
  </sheetViews>
  <sheetFormatPr defaultColWidth="11.57421875" defaultRowHeight="15"/>
  <cols>
    <col min="1" max="1" width="25.421875" style="0" customWidth="1"/>
    <col min="2" max="2" width="19.421875" style="0" customWidth="1"/>
    <col min="3" max="3" width="20.28125" style="0" customWidth="1"/>
    <col min="4" max="4" width="20.8515625" style="0" customWidth="1"/>
    <col min="5" max="5" width="25.28125" style="0" customWidth="1"/>
    <col min="6" max="6" width="17.140625" style="0" customWidth="1"/>
    <col min="7" max="7" width="2.57421875" style="0" customWidth="1"/>
    <col min="8" max="8" width="11.7109375" style="0" bestFit="1" customWidth="1"/>
  </cols>
  <sheetData>
    <row r="3" ht="15" customHeight="1">
      <c r="A3" s="2"/>
    </row>
    <row r="4" spans="1:6" ht="15.75">
      <c r="A4" s="3" t="s">
        <v>17</v>
      </c>
      <c r="B4" s="1"/>
      <c r="C4" s="1"/>
      <c r="D4" s="1"/>
      <c r="E4" s="1"/>
      <c r="F4" s="1"/>
    </row>
    <row r="5" spans="1:6" ht="6" customHeight="1">
      <c r="A5" s="1"/>
      <c r="B5" s="1"/>
      <c r="C5" s="1"/>
      <c r="D5" s="1"/>
      <c r="E5" s="1"/>
      <c r="F5" s="1"/>
    </row>
    <row r="6" spans="1:6" ht="15" customHeight="1">
      <c r="A6" s="11" t="s">
        <v>0</v>
      </c>
      <c r="B6" s="11"/>
      <c r="C6" s="11" t="s">
        <v>1</v>
      </c>
      <c r="D6" s="11" t="s">
        <v>2</v>
      </c>
      <c r="E6" s="11" t="s">
        <v>3</v>
      </c>
      <c r="F6" s="11" t="s">
        <v>4</v>
      </c>
    </row>
    <row r="7" spans="1:6" ht="15">
      <c r="A7" s="11"/>
      <c r="B7" s="11"/>
      <c r="C7" s="11"/>
      <c r="D7" s="11"/>
      <c r="E7" s="11"/>
      <c r="F7" s="11"/>
    </row>
    <row r="8" spans="1:6" ht="15">
      <c r="A8" s="9" t="s">
        <v>5</v>
      </c>
      <c r="B8" s="9"/>
      <c r="C8" s="4">
        <v>1575.8600000000001</v>
      </c>
      <c r="D8" s="4">
        <v>195516.217</v>
      </c>
      <c r="E8" s="4">
        <v>0</v>
      </c>
      <c r="F8" s="5">
        <f>SUM(C8:E8)</f>
        <v>197092.077</v>
      </c>
    </row>
    <row r="9" spans="1:6" ht="15">
      <c r="A9" s="9" t="s">
        <v>6</v>
      </c>
      <c r="B9" s="9"/>
      <c r="C9" s="4">
        <v>3446.5400000000004</v>
      </c>
      <c r="D9" s="4">
        <v>169455.152</v>
      </c>
      <c r="E9" s="4">
        <v>33125.658</v>
      </c>
      <c r="F9" s="5">
        <f aca="true" t="shared" si="0" ref="F9:F15">SUM(C9:E9)</f>
        <v>206027.35</v>
      </c>
    </row>
    <row r="10" spans="1:6" ht="15">
      <c r="A10" s="9" t="s">
        <v>7</v>
      </c>
      <c r="B10" s="9"/>
      <c r="C10" s="4">
        <v>321873.122</v>
      </c>
      <c r="D10" s="4">
        <v>14788.445</v>
      </c>
      <c r="E10" s="4">
        <v>270.077</v>
      </c>
      <c r="F10" s="5">
        <f t="shared" si="0"/>
        <v>336931.644</v>
      </c>
    </row>
    <row r="11" spans="1:6" ht="15">
      <c r="A11" s="9" t="s">
        <v>8</v>
      </c>
      <c r="B11" s="9"/>
      <c r="C11" s="4">
        <v>903.8139999999999</v>
      </c>
      <c r="D11" s="4">
        <v>84.58500000000001</v>
      </c>
      <c r="E11" s="4">
        <v>0</v>
      </c>
      <c r="F11" s="5">
        <f t="shared" si="0"/>
        <v>988.3989999999999</v>
      </c>
    </row>
    <row r="12" spans="1:6" ht="15">
      <c r="A12" s="9" t="s">
        <v>9</v>
      </c>
      <c r="B12" s="9"/>
      <c r="C12" s="4">
        <v>729.1700000000001</v>
      </c>
      <c r="D12" s="4">
        <v>7611.339999999999</v>
      </c>
      <c r="E12" s="4">
        <v>6340.4400000000005</v>
      </c>
      <c r="F12" s="5">
        <f t="shared" si="0"/>
        <v>14680.949999999999</v>
      </c>
    </row>
    <row r="13" spans="1:6" ht="15">
      <c r="A13" s="9" t="s">
        <v>10</v>
      </c>
      <c r="B13" s="9"/>
      <c r="C13" s="4">
        <v>1933.2800000000004</v>
      </c>
      <c r="D13" s="4">
        <v>619.207</v>
      </c>
      <c r="E13" s="4">
        <v>0.99</v>
      </c>
      <c r="F13" s="5">
        <f t="shared" si="0"/>
        <v>2553.4770000000003</v>
      </c>
    </row>
    <row r="14" spans="1:6" ht="15">
      <c r="A14" s="9" t="s">
        <v>11</v>
      </c>
      <c r="B14" s="9"/>
      <c r="C14" s="6" t="s">
        <v>12</v>
      </c>
      <c r="D14" s="6" t="s">
        <v>12</v>
      </c>
      <c r="E14" s="6" t="s">
        <v>12</v>
      </c>
      <c r="F14" s="7" t="s">
        <v>12</v>
      </c>
    </row>
    <row r="15" spans="1:6" ht="15">
      <c r="A15" s="9" t="s">
        <v>14</v>
      </c>
      <c r="B15" s="9"/>
      <c r="C15" s="4">
        <v>18376.26953125</v>
      </c>
      <c r="D15" s="4">
        <v>257.1700134277344</v>
      </c>
      <c r="E15" s="4">
        <v>1.975000023841858</v>
      </c>
      <c r="F15" s="5">
        <f t="shared" si="0"/>
        <v>18635.414544701576</v>
      </c>
    </row>
    <row r="16" spans="1:6" ht="15">
      <c r="A16" s="10" t="s">
        <v>15</v>
      </c>
      <c r="B16" s="10"/>
      <c r="C16" s="8">
        <f>C8+C9+C10+C11+C12+C13+C15</f>
        <v>348838.05553125</v>
      </c>
      <c r="D16" s="8">
        <f>D8+D9+D10+D11+D12+D13+D15</f>
        <v>388332.1160134278</v>
      </c>
      <c r="E16" s="8">
        <f>E8+E9+E10+E11+E12+E13+E15</f>
        <v>39739.14000002384</v>
      </c>
      <c r="F16" s="8">
        <f>C16+D16+E16</f>
        <v>776909.3115447017</v>
      </c>
    </row>
    <row r="17" ht="6" customHeight="1"/>
    <row r="18" ht="15">
      <c r="A18" s="2" t="s">
        <v>18</v>
      </c>
    </row>
    <row r="19" ht="15">
      <c r="A19" s="2" t="s">
        <v>13</v>
      </c>
    </row>
  </sheetData>
  <sheetProtection/>
  <mergeCells count="14">
    <mergeCell ref="A15:B15"/>
    <mergeCell ref="A16:B16"/>
    <mergeCell ref="A9:B9"/>
    <mergeCell ref="A10:B10"/>
    <mergeCell ref="A11:B11"/>
    <mergeCell ref="A12:B12"/>
    <mergeCell ref="A13:B13"/>
    <mergeCell ref="A14:B14"/>
    <mergeCell ref="A6:B7"/>
    <mergeCell ref="C6:C7"/>
    <mergeCell ref="D6:D7"/>
    <mergeCell ref="E6:E7"/>
    <mergeCell ref="F6:F7"/>
    <mergeCell ref="A8:B8"/>
  </mergeCells>
  <printOptions/>
  <pageMargins left="0.5118110236220472" right="0.2755905511811024" top="1.1023622047244095" bottom="0.31496062992125984" header="0.31496062992125984" footer="0.31496062992125984"/>
  <pageSetup fitToHeight="0" fitToWidth="1" horizontalDpi="600" verticalDpi="600" orientation="landscape" paperSize="9" r:id="rId2"/>
  <headerFooter>
    <oddHeader>&amp;L&amp;G&amp;Restatistica.mediorural@xunta.es</oddHeader>
    <oddFooter>&amp;R&amp;P de &amp;N</oddFooter>
  </headerFooter>
  <rowBreaks count="1" manualBreakCount="1">
    <brk id="3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9"/>
  <sheetViews>
    <sheetView zoomScalePageLayoutView="0" workbookViewId="0" topLeftCell="A1">
      <selection activeCell="E17" sqref="E17"/>
      <selection activeCell="A1" sqref="A1"/>
    </sheetView>
  </sheetViews>
  <sheetFormatPr defaultColWidth="11.57421875" defaultRowHeight="15"/>
  <cols>
    <col min="1" max="1" width="25.421875" style="0" customWidth="1"/>
    <col min="2" max="2" width="19.421875" style="0" customWidth="1"/>
    <col min="3" max="3" width="20.28125" style="0" customWidth="1"/>
    <col min="4" max="4" width="20.8515625" style="0" customWidth="1"/>
    <col min="5" max="5" width="25.28125" style="0" customWidth="1"/>
    <col min="6" max="6" width="17.140625" style="0" customWidth="1"/>
    <col min="7" max="7" width="2.57421875" style="0" customWidth="1"/>
    <col min="8" max="8" width="11.7109375" style="0" bestFit="1" customWidth="1"/>
  </cols>
  <sheetData>
    <row r="3" ht="15" customHeight="1">
      <c r="A3" s="2"/>
    </row>
    <row r="4" spans="1:6" ht="15.75">
      <c r="A4" s="3" t="s">
        <v>19</v>
      </c>
      <c r="B4" s="1"/>
      <c r="C4" s="1"/>
      <c r="D4" s="1"/>
      <c r="E4" s="1"/>
      <c r="F4" s="1"/>
    </row>
    <row r="5" spans="1:6" ht="6" customHeight="1">
      <c r="A5" s="1"/>
      <c r="B5" s="1"/>
      <c r="C5" s="1"/>
      <c r="D5" s="1"/>
      <c r="E5" s="1"/>
      <c r="F5" s="1"/>
    </row>
    <row r="6" spans="1:6" ht="15" customHeight="1">
      <c r="A6" s="11" t="s">
        <v>0</v>
      </c>
      <c r="B6" s="11"/>
      <c r="C6" s="11" t="s">
        <v>1</v>
      </c>
      <c r="D6" s="11" t="s">
        <v>2</v>
      </c>
      <c r="E6" s="11" t="s">
        <v>3</v>
      </c>
      <c r="F6" s="11" t="s">
        <v>4</v>
      </c>
    </row>
    <row r="7" spans="1:6" ht="15">
      <c r="A7" s="11"/>
      <c r="B7" s="11"/>
      <c r="C7" s="11"/>
      <c r="D7" s="11"/>
      <c r="E7" s="11"/>
      <c r="F7" s="11"/>
    </row>
    <row r="8" spans="1:6" ht="15">
      <c r="A8" s="9" t="s">
        <v>5</v>
      </c>
      <c r="B8" s="9"/>
      <c r="C8" s="4">
        <v>1397.615</v>
      </c>
      <c r="D8" s="4">
        <v>196670.10600000003</v>
      </c>
      <c r="E8" s="4">
        <v>113.46</v>
      </c>
      <c r="F8" s="5">
        <v>198181.181</v>
      </c>
    </row>
    <row r="9" spans="1:6" ht="15">
      <c r="A9" s="9" t="s">
        <v>6</v>
      </c>
      <c r="B9" s="9"/>
      <c r="C9" s="4">
        <v>467.59000000000003</v>
      </c>
      <c r="D9" s="4">
        <v>189532.51309999992</v>
      </c>
      <c r="E9" s="4">
        <v>36708.31804</v>
      </c>
      <c r="F9" s="5">
        <v>226708.42113999993</v>
      </c>
    </row>
    <row r="10" spans="1:6" ht="15">
      <c r="A10" s="9" t="s">
        <v>7</v>
      </c>
      <c r="B10" s="9"/>
      <c r="C10" s="4">
        <v>297812.3881</v>
      </c>
      <c r="D10" s="4">
        <v>36619.259999999995</v>
      </c>
      <c r="E10" s="4">
        <v>185.432</v>
      </c>
      <c r="F10" s="5">
        <v>334617.08009999996</v>
      </c>
    </row>
    <row r="11" spans="1:6" ht="15">
      <c r="A11" s="9" t="s">
        <v>8</v>
      </c>
      <c r="B11" s="9"/>
      <c r="C11" s="4">
        <v>626.638</v>
      </c>
      <c r="D11" s="4">
        <v>81.60300000000001</v>
      </c>
      <c r="E11" s="4">
        <v>0</v>
      </c>
      <c r="F11" s="5">
        <v>708.241</v>
      </c>
    </row>
    <row r="12" spans="1:6" ht="15">
      <c r="A12" s="9" t="s">
        <v>9</v>
      </c>
      <c r="B12" s="9"/>
      <c r="C12" s="4">
        <v>561.87</v>
      </c>
      <c r="D12" s="4">
        <v>7334.552</v>
      </c>
      <c r="E12" s="4">
        <v>6633.43</v>
      </c>
      <c r="F12" s="5">
        <v>14529.851999999999</v>
      </c>
    </row>
    <row r="13" spans="1:6" ht="15">
      <c r="A13" s="9" t="s">
        <v>10</v>
      </c>
      <c r="B13" s="9"/>
      <c r="C13" s="4">
        <v>1865.36</v>
      </c>
      <c r="D13" s="4">
        <v>716.42</v>
      </c>
      <c r="E13" s="4">
        <v>0</v>
      </c>
      <c r="F13" s="5">
        <v>2581.7799999999997</v>
      </c>
    </row>
    <row r="14" spans="1:6" ht="15">
      <c r="A14" s="9" t="s">
        <v>11</v>
      </c>
      <c r="B14" s="9"/>
      <c r="C14" s="6" t="s">
        <v>12</v>
      </c>
      <c r="D14" s="6" t="s">
        <v>12</v>
      </c>
      <c r="E14" s="6" t="s">
        <v>12</v>
      </c>
      <c r="F14" s="7">
        <v>0</v>
      </c>
    </row>
    <row r="15" spans="1:6" ht="15">
      <c r="A15" s="9" t="s">
        <v>14</v>
      </c>
      <c r="B15" s="9"/>
      <c r="C15" s="4">
        <v>20820.728515625</v>
      </c>
      <c r="D15" s="4">
        <v>1581.9000244140625</v>
      </c>
      <c r="E15" s="4">
        <v>0</v>
      </c>
      <c r="F15" s="5">
        <v>22402.628540039062</v>
      </c>
    </row>
    <row r="16" spans="1:6" ht="15">
      <c r="A16" s="10" t="s">
        <v>15</v>
      </c>
      <c r="B16" s="10"/>
      <c r="C16" s="8">
        <f>C8+C9+C10+C11+C12+C13+C15</f>
        <v>323552.18961562496</v>
      </c>
      <c r="D16" s="8">
        <f>D8+D9+D10+D11+D12+D13+D15</f>
        <v>432536.35412441404</v>
      </c>
      <c r="E16" s="8">
        <f>E8+E9+E10+E11+E12+E13+E15</f>
        <v>43640.64004</v>
      </c>
      <c r="F16" s="8">
        <f>C16+D16+E16</f>
        <v>799729.183780039</v>
      </c>
    </row>
    <row r="17" ht="6" customHeight="1"/>
    <row r="18" ht="15">
      <c r="A18" s="2" t="s">
        <v>20</v>
      </c>
    </row>
    <row r="19" ht="15">
      <c r="A19" s="2" t="s">
        <v>13</v>
      </c>
    </row>
  </sheetData>
  <sheetProtection/>
  <mergeCells count="14">
    <mergeCell ref="A15:B15"/>
    <mergeCell ref="A16:B16"/>
    <mergeCell ref="A9:B9"/>
    <mergeCell ref="A10:B10"/>
    <mergeCell ref="A11:B11"/>
    <mergeCell ref="A12:B12"/>
    <mergeCell ref="A13:B13"/>
    <mergeCell ref="A14:B14"/>
    <mergeCell ref="A6:B7"/>
    <mergeCell ref="C6:C7"/>
    <mergeCell ref="D6:D7"/>
    <mergeCell ref="E6:E7"/>
    <mergeCell ref="F6:F7"/>
    <mergeCell ref="A8:B8"/>
  </mergeCells>
  <printOptions/>
  <pageMargins left="0.5118110236220472" right="0.2755905511811024" top="1.1023622047244095" bottom="0.31496062992125984" header="0.31496062992125984" footer="0.31496062992125984"/>
  <pageSetup fitToHeight="0" fitToWidth="1" horizontalDpi="600" verticalDpi="600" orientation="landscape" paperSize="9" r:id="rId2"/>
  <headerFooter>
    <oddHeader>&amp;L&amp;G&amp;Restatistica.mediorural@xunta.es</oddHeader>
    <oddFooter>&amp;R&amp;P de &amp;N</oddFooter>
  </headerFooter>
  <rowBreaks count="1" manualBreakCount="1">
    <brk id="3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9"/>
  <sheetViews>
    <sheetView zoomScalePageLayoutView="0" workbookViewId="0" topLeftCell="A1">
      <selection activeCell="F17" sqref="F17"/>
      <selection activeCell="A1" sqref="A1"/>
    </sheetView>
  </sheetViews>
  <sheetFormatPr defaultColWidth="11.57421875" defaultRowHeight="15"/>
  <cols>
    <col min="1" max="1" width="25.421875" style="0" customWidth="1"/>
    <col min="2" max="2" width="19.421875" style="0" customWidth="1"/>
    <col min="3" max="3" width="20.28125" style="0" customWidth="1"/>
    <col min="4" max="4" width="20.8515625" style="0" customWidth="1"/>
    <col min="5" max="5" width="25.28125" style="0" customWidth="1"/>
    <col min="6" max="6" width="17.140625" style="0" customWidth="1"/>
    <col min="7" max="7" width="2.57421875" style="0" customWidth="1"/>
    <col min="8" max="8" width="11.7109375" style="0" bestFit="1" customWidth="1"/>
  </cols>
  <sheetData>
    <row r="3" ht="15" customHeight="1">
      <c r="A3" s="2"/>
    </row>
    <row r="4" spans="1:6" ht="15.75">
      <c r="A4" s="3" t="s">
        <v>21</v>
      </c>
      <c r="B4" s="1"/>
      <c r="C4" s="1"/>
      <c r="D4" s="1"/>
      <c r="E4" s="1"/>
      <c r="F4" s="1"/>
    </row>
    <row r="5" spans="1:6" ht="6" customHeight="1">
      <c r="A5" s="1"/>
      <c r="B5" s="1"/>
      <c r="C5" s="1"/>
      <c r="D5" s="1"/>
      <c r="E5" s="1"/>
      <c r="F5" s="1"/>
    </row>
    <row r="6" spans="1:6" ht="15" customHeight="1">
      <c r="A6" s="11" t="s">
        <v>0</v>
      </c>
      <c r="B6" s="11"/>
      <c r="C6" s="11" t="s">
        <v>1</v>
      </c>
      <c r="D6" s="11" t="s">
        <v>2</v>
      </c>
      <c r="E6" s="11" t="s">
        <v>3</v>
      </c>
      <c r="F6" s="11" t="s">
        <v>4</v>
      </c>
    </row>
    <row r="7" spans="1:6" ht="15">
      <c r="A7" s="11"/>
      <c r="B7" s="11"/>
      <c r="C7" s="11"/>
      <c r="D7" s="11"/>
      <c r="E7" s="11"/>
      <c r="F7" s="11"/>
    </row>
    <row r="8" spans="1:6" ht="15">
      <c r="A8" s="9" t="s">
        <v>5</v>
      </c>
      <c r="B8" s="9"/>
      <c r="C8" s="4">
        <v>1593.4299999999998</v>
      </c>
      <c r="D8" s="4">
        <v>192595.009</v>
      </c>
      <c r="E8" s="4">
        <v>329.11</v>
      </c>
      <c r="F8" s="5">
        <v>194517.54899999997</v>
      </c>
    </row>
    <row r="9" spans="1:6" ht="15">
      <c r="A9" s="9" t="s">
        <v>6</v>
      </c>
      <c r="B9" s="9"/>
      <c r="C9" s="4">
        <v>843.755</v>
      </c>
      <c r="D9" s="4">
        <v>192868.01700000002</v>
      </c>
      <c r="E9" s="4">
        <v>35120.677</v>
      </c>
      <c r="F9" s="5">
        <v>228832.44900000002</v>
      </c>
    </row>
    <row r="10" spans="1:6" ht="15">
      <c r="A10" s="9" t="s">
        <v>7</v>
      </c>
      <c r="B10" s="9"/>
      <c r="C10" s="4">
        <v>323976.64599999995</v>
      </c>
      <c r="D10" s="4">
        <v>20150.766</v>
      </c>
      <c r="E10" s="4">
        <v>273.51500000000004</v>
      </c>
      <c r="F10" s="5">
        <v>344400.92699999997</v>
      </c>
    </row>
    <row r="11" spans="1:6" ht="15">
      <c r="A11" s="9" t="s">
        <v>8</v>
      </c>
      <c r="B11" s="9"/>
      <c r="C11" s="4">
        <v>767.4100000000001</v>
      </c>
      <c r="D11" s="4">
        <v>67.90700000000001</v>
      </c>
      <c r="E11" s="4">
        <v>0</v>
      </c>
      <c r="F11" s="5">
        <v>835.3170000000001</v>
      </c>
    </row>
    <row r="12" spans="1:6" ht="15">
      <c r="A12" s="9" t="s">
        <v>9</v>
      </c>
      <c r="B12" s="9"/>
      <c r="C12" s="4">
        <v>445.81</v>
      </c>
      <c r="D12" s="4">
        <v>7399.306999999999</v>
      </c>
      <c r="E12" s="4">
        <v>6748.28</v>
      </c>
      <c r="F12" s="5">
        <v>14593.396999999999</v>
      </c>
    </row>
    <row r="13" spans="1:6" ht="15">
      <c r="A13" s="9" t="s">
        <v>10</v>
      </c>
      <c r="B13" s="9"/>
      <c r="C13" s="4">
        <v>2104.667</v>
      </c>
      <c r="D13" s="4">
        <v>761.3099999999998</v>
      </c>
      <c r="E13" s="4">
        <v>0</v>
      </c>
      <c r="F13" s="5">
        <v>2865.977</v>
      </c>
    </row>
    <row r="14" spans="1:6" ht="15">
      <c r="A14" s="9" t="s">
        <v>11</v>
      </c>
      <c r="B14" s="9"/>
      <c r="C14" s="6" t="s">
        <v>12</v>
      </c>
      <c r="D14" s="6" t="s">
        <v>12</v>
      </c>
      <c r="E14" s="6" t="s">
        <v>12</v>
      </c>
      <c r="F14" s="7">
        <v>0</v>
      </c>
    </row>
    <row r="15" spans="1:6" ht="15">
      <c r="A15" s="9" t="s">
        <v>14</v>
      </c>
      <c r="B15" s="9"/>
      <c r="C15" s="4">
        <v>23054.193359375</v>
      </c>
      <c r="D15" s="4">
        <v>519.551025390625</v>
      </c>
      <c r="E15" s="4">
        <v>0</v>
      </c>
      <c r="F15" s="5">
        <v>23573.744384765625</v>
      </c>
    </row>
    <row r="16" spans="1:6" ht="15">
      <c r="A16" s="10" t="s">
        <v>15</v>
      </c>
      <c r="B16" s="10"/>
      <c r="C16" s="8">
        <f>C8+C9+C10+C11+C12+C13+C15</f>
        <v>352785.91135937494</v>
      </c>
      <c r="D16" s="8">
        <f>D8+D9+D10+D11+D12+D13+D15</f>
        <v>414361.8670253906</v>
      </c>
      <c r="E16" s="8">
        <f>E8+E9+E10+E11+E12+E13+E15</f>
        <v>42471.582</v>
      </c>
      <c r="F16" s="8">
        <f>C16+D16+E16</f>
        <v>809619.3603847657</v>
      </c>
    </row>
    <row r="17" ht="6" customHeight="1"/>
    <row r="18" ht="15">
      <c r="A18" s="2" t="s">
        <v>22</v>
      </c>
    </row>
    <row r="19" ht="15">
      <c r="A19" s="2" t="s">
        <v>13</v>
      </c>
    </row>
  </sheetData>
  <sheetProtection/>
  <mergeCells count="14">
    <mergeCell ref="A15:B15"/>
    <mergeCell ref="A16:B16"/>
    <mergeCell ref="A9:B9"/>
    <mergeCell ref="A10:B10"/>
    <mergeCell ref="A11:B11"/>
    <mergeCell ref="A12:B12"/>
    <mergeCell ref="A13:B13"/>
    <mergeCell ref="A14:B14"/>
    <mergeCell ref="A6:B7"/>
    <mergeCell ref="C6:C7"/>
    <mergeCell ref="D6:D7"/>
    <mergeCell ref="E6:E7"/>
    <mergeCell ref="F6:F7"/>
    <mergeCell ref="A8:B8"/>
  </mergeCells>
  <printOptions/>
  <pageMargins left="0.5118110236220472" right="0.2755905511811024" top="1.1023622047244095" bottom="0.31496062992125984" header="0.31496062992125984" footer="0.31496062992125984"/>
  <pageSetup fitToHeight="0" fitToWidth="1" horizontalDpi="600" verticalDpi="600" orientation="landscape" paperSize="9" r:id="rId2"/>
  <headerFooter>
    <oddHeader>&amp;L&amp;G&amp;Restatistica.mediorural@xunta.es</oddHeader>
    <oddFooter>&amp;R&amp;P de &amp;N</oddFooter>
  </headerFooter>
  <rowBreaks count="1" manualBreakCount="1">
    <brk id="3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9"/>
  <sheetViews>
    <sheetView tabSelected="1" zoomScalePageLayoutView="0" workbookViewId="0" topLeftCell="A1">
      <selection activeCell="C25" sqref="C25"/>
      <selection activeCell="A1" sqref="A1"/>
    </sheetView>
  </sheetViews>
  <sheetFormatPr defaultColWidth="11.57421875" defaultRowHeight="15"/>
  <cols>
    <col min="1" max="1" width="25.421875" style="0" customWidth="1"/>
    <col min="2" max="2" width="19.421875" style="0" customWidth="1"/>
    <col min="3" max="3" width="20.28125" style="0" customWidth="1"/>
    <col min="4" max="4" width="20.8515625" style="0" customWidth="1"/>
    <col min="5" max="5" width="25.28125" style="0" customWidth="1"/>
    <col min="6" max="6" width="17.140625" style="0" customWidth="1"/>
    <col min="7" max="7" width="2.57421875" style="0" customWidth="1"/>
    <col min="8" max="8" width="11.7109375" style="0" bestFit="1" customWidth="1"/>
  </cols>
  <sheetData>
    <row r="3" ht="15" customHeight="1">
      <c r="A3" s="2"/>
    </row>
    <row r="4" spans="1:6" ht="15.75">
      <c r="A4" s="3" t="s">
        <v>23</v>
      </c>
      <c r="B4" s="1"/>
      <c r="C4" s="1"/>
      <c r="D4" s="1"/>
      <c r="E4" s="1"/>
      <c r="F4" s="1"/>
    </row>
    <row r="5" spans="1:6" ht="6" customHeight="1">
      <c r="A5" s="1"/>
      <c r="B5" s="1"/>
      <c r="C5" s="1"/>
      <c r="D5" s="1"/>
      <c r="E5" s="1"/>
      <c r="F5" s="1"/>
    </row>
    <row r="6" spans="1:6" ht="15" customHeight="1">
      <c r="A6" s="11" t="s">
        <v>0</v>
      </c>
      <c r="B6" s="11"/>
      <c r="C6" s="11" t="s">
        <v>1</v>
      </c>
      <c r="D6" s="11" t="s">
        <v>2</v>
      </c>
      <c r="E6" s="11" t="s">
        <v>3</v>
      </c>
      <c r="F6" s="11" t="s">
        <v>4</v>
      </c>
    </row>
    <row r="7" spans="1:6" ht="15">
      <c r="A7" s="11"/>
      <c r="B7" s="11"/>
      <c r="C7" s="11"/>
      <c r="D7" s="11"/>
      <c r="E7" s="11"/>
      <c r="F7" s="11"/>
    </row>
    <row r="8" spans="1:6" ht="15">
      <c r="A8" s="9" t="s">
        <v>5</v>
      </c>
      <c r="B8" s="9"/>
      <c r="C8" s="4">
        <f>'1º Trimestre 2021'!C8+'2º Trimestre 2021'!C8+'3º Trimestre 2021'!C8+'4º Trimestre 2021'!C8</f>
        <v>5981.105</v>
      </c>
      <c r="D8" s="4">
        <f>'1º Trimestre 2021'!D8+'2º Trimestre 2021'!D8+'3º Trimestre 2021'!D8+'4º Trimestre 2021'!D8</f>
        <v>769612.7546</v>
      </c>
      <c r="E8" s="4">
        <f>'1º Trimestre 2021'!E8+'2º Trimestre 2021'!E8+'3º Trimestre 2021'!E8+'4º Trimestre 2021'!E8</f>
        <v>826.91</v>
      </c>
      <c r="F8" s="5">
        <f>SUM(C8:E8)</f>
        <v>776420.7696</v>
      </c>
    </row>
    <row r="9" spans="1:6" ht="15">
      <c r="A9" s="9" t="s">
        <v>6</v>
      </c>
      <c r="B9" s="9"/>
      <c r="C9" s="4">
        <f>'1º Trimestre 2021'!C9+'2º Trimestre 2021'!C9+'3º Trimestre 2021'!C9+'4º Trimestre 2021'!C9</f>
        <v>5219.1050000000005</v>
      </c>
      <c r="D9" s="4">
        <f>'1º Trimestre 2021'!D9+'2º Trimestre 2021'!D9+'3º Trimestre 2021'!D9+'4º Trimestre 2021'!D9</f>
        <v>722554.0830999999</v>
      </c>
      <c r="E9" s="4">
        <f>'1º Trimestre 2021'!E9+'2º Trimestre 2021'!E9+'3º Trimestre 2021'!E9+'4º Trimestre 2021'!E9</f>
        <v>141010.17104000002</v>
      </c>
      <c r="F9" s="5">
        <f aca="true" t="shared" si="0" ref="F9:F15">SUM(C9:E9)</f>
        <v>868783.35914</v>
      </c>
    </row>
    <row r="10" spans="1:6" ht="15">
      <c r="A10" s="9" t="s">
        <v>7</v>
      </c>
      <c r="B10" s="9"/>
      <c r="C10" s="4">
        <f>'1º Trimestre 2021'!C10+'2º Trimestre 2021'!C10+'3º Trimestre 2021'!C10+'4º Trimestre 2021'!C10</f>
        <v>1255608.9342</v>
      </c>
      <c r="D10" s="4">
        <f>'1º Trimestre 2021'!D10+'2º Trimestre 2021'!D10+'3º Trimestre 2021'!D10+'4º Trimestre 2021'!D10</f>
        <v>86571.465</v>
      </c>
      <c r="E10" s="4">
        <f>'1º Trimestre 2021'!E10+'2º Trimestre 2021'!E10+'3º Trimestre 2021'!E10+'4º Trimestre 2021'!E10</f>
        <v>941.233</v>
      </c>
      <c r="F10" s="5">
        <f t="shared" si="0"/>
        <v>1343121.6322</v>
      </c>
    </row>
    <row r="11" spans="1:6" ht="15">
      <c r="A11" s="9" t="s">
        <v>8</v>
      </c>
      <c r="B11" s="9"/>
      <c r="C11" s="4">
        <f>'1º Trimestre 2021'!C11+'2º Trimestre 2021'!C11+'3º Trimestre 2021'!C11+'4º Trimestre 2021'!C11</f>
        <v>3324.452</v>
      </c>
      <c r="D11" s="4">
        <f>'1º Trimestre 2021'!D11+'2º Trimestre 2021'!D11+'3º Trimestre 2021'!D11+'4º Trimestre 2021'!D11</f>
        <v>337.4271</v>
      </c>
      <c r="E11" s="4">
        <f>'1º Trimestre 2021'!E11+'2º Trimestre 2021'!E11+'3º Trimestre 2021'!E11+'4º Trimestre 2021'!E11</f>
        <v>0</v>
      </c>
      <c r="F11" s="5">
        <f t="shared" si="0"/>
        <v>3661.8791</v>
      </c>
    </row>
    <row r="12" spans="1:6" ht="15">
      <c r="A12" s="9" t="s">
        <v>9</v>
      </c>
      <c r="B12" s="9"/>
      <c r="C12" s="4">
        <f>'1º Trimestre 2021'!C12+'2º Trimestre 2021'!C12+'3º Trimestre 2021'!C12+'4º Trimestre 2021'!C12</f>
        <v>2187.565</v>
      </c>
      <c r="D12" s="4">
        <f>'1º Trimestre 2021'!D12+'2º Trimestre 2021'!D12+'3º Trimestre 2021'!D12+'4º Trimestre 2021'!D12</f>
        <v>29675.576999999997</v>
      </c>
      <c r="E12" s="4">
        <f>'1º Trimestre 2021'!E12+'2º Trimestre 2021'!E12+'3º Trimestre 2021'!E12+'4º Trimestre 2021'!E12</f>
        <v>27327.010000000002</v>
      </c>
      <c r="F12" s="5">
        <f t="shared" si="0"/>
        <v>59190.152</v>
      </c>
    </row>
    <row r="13" spans="1:6" ht="15">
      <c r="A13" s="9" t="s">
        <v>10</v>
      </c>
      <c r="B13" s="9"/>
      <c r="C13" s="4">
        <f>'1º Trimestre 2021'!C13+'2º Trimestre 2021'!C13+'3º Trimestre 2021'!C13+'4º Trimestre 2021'!C13</f>
        <v>8030.823</v>
      </c>
      <c r="D13" s="4">
        <f>'1º Trimestre 2021'!D13+'2º Trimestre 2021'!D13+'3º Trimestre 2021'!D13+'4º Trimestre 2021'!D13</f>
        <v>2823.1169999999997</v>
      </c>
      <c r="E13" s="4">
        <f>'1º Trimestre 2021'!E13+'2º Trimestre 2021'!E13+'3º Trimestre 2021'!E13+'4º Trimestre 2021'!E13</f>
        <v>0.99</v>
      </c>
      <c r="F13" s="5">
        <f t="shared" si="0"/>
        <v>10854.93</v>
      </c>
    </row>
    <row r="14" spans="1:6" ht="15">
      <c r="A14" s="9" t="s">
        <v>11</v>
      </c>
      <c r="B14" s="9"/>
      <c r="C14" s="6" t="s">
        <v>12</v>
      </c>
      <c r="D14" s="6" t="s">
        <v>12</v>
      </c>
      <c r="E14" s="6" t="s">
        <v>12</v>
      </c>
      <c r="F14" s="7" t="s">
        <v>12</v>
      </c>
    </row>
    <row r="15" spans="1:6" ht="15">
      <c r="A15" s="9" t="s">
        <v>14</v>
      </c>
      <c r="B15" s="9"/>
      <c r="C15" s="4">
        <f>'1º Trimestre 2021'!C15+'2º Trimestre 2021'!C15+'3º Trimestre 2021'!C15+'4º Trimestre 2021'!C15</f>
        <v>80951.80859375</v>
      </c>
      <c r="D15" s="4">
        <f>'1º Trimestre 2021'!D15+'2º Trimestre 2021'!D15+'3º Trimestre 2021'!D15+'4º Trimestre 2021'!D15</f>
        <v>3697.269012451172</v>
      </c>
      <c r="E15" s="4">
        <f>'1º Trimestre 2021'!E15+'2º Trimestre 2021'!E15+'3º Trimestre 2021'!E15+'4º Trimestre 2021'!E15</f>
        <v>1.975000023841858</v>
      </c>
      <c r="F15" s="5">
        <f t="shared" si="0"/>
        <v>84651.05260622501</v>
      </c>
    </row>
    <row r="16" spans="1:6" ht="15">
      <c r="A16" s="10" t="s">
        <v>15</v>
      </c>
      <c r="B16" s="10"/>
      <c r="C16" s="8">
        <f>C8+C9+C10+C11+C12+C13+C15</f>
        <v>1361303.79279375</v>
      </c>
      <c r="D16" s="8">
        <f>D8+D9+D10+D11+D12+D13+D15</f>
        <v>1615271.6928124514</v>
      </c>
      <c r="E16" s="8">
        <f>E8+E9+E10+E11+E12+E13+E15</f>
        <v>170108.28904002387</v>
      </c>
      <c r="F16" s="8">
        <f>C16+D16+E16</f>
        <v>3146683.7746462254</v>
      </c>
    </row>
    <row r="17" ht="6" customHeight="1"/>
    <row r="18" ht="15">
      <c r="A18" s="2" t="s">
        <v>22</v>
      </c>
    </row>
    <row r="19" ht="15">
      <c r="A19" s="2" t="s">
        <v>13</v>
      </c>
    </row>
  </sheetData>
  <sheetProtection/>
  <mergeCells count="14">
    <mergeCell ref="A15:B15"/>
    <mergeCell ref="A16:B16"/>
    <mergeCell ref="A9:B9"/>
    <mergeCell ref="A10:B10"/>
    <mergeCell ref="A11:B11"/>
    <mergeCell ref="A12:B12"/>
    <mergeCell ref="A13:B13"/>
    <mergeCell ref="A14:B14"/>
    <mergeCell ref="A6:B7"/>
    <mergeCell ref="C6:C7"/>
    <mergeCell ref="D6:D7"/>
    <mergeCell ref="E6:E7"/>
    <mergeCell ref="F6:F7"/>
    <mergeCell ref="A8:B8"/>
  </mergeCells>
  <printOptions/>
  <pageMargins left="0.5118110236220472" right="0.2755905511811024" top="1.1023622047244095" bottom="0.31496062992125984" header="0.31496062992125984" footer="0.31496062992125984"/>
  <pageSetup fitToHeight="0" fitToWidth="1" horizontalDpi="600" verticalDpi="600" orientation="landscape" paperSize="9" r:id="rId2"/>
  <headerFooter>
    <oddHeader>&amp;L&amp;G&amp;Restatistica.mediorural@xunta.es</oddHeader>
    <oddFooter>&amp;R&amp;P de &amp;N</oddFooter>
  </headerFooter>
  <rowBreaks count="1" manualBreakCount="1">
    <brk id="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Oscar G.</cp:lastModifiedBy>
  <cp:lastPrinted>2020-03-06T11:05:41Z</cp:lastPrinted>
  <dcterms:created xsi:type="dcterms:W3CDTF">2009-12-30T12:27:18Z</dcterms:created>
  <dcterms:modified xsi:type="dcterms:W3CDTF">2022-03-03T13:00:01Z</dcterms:modified>
  <cp:category/>
  <cp:version/>
  <cp:contentType/>
  <cp:contentStatus/>
</cp:coreProperties>
</file>